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0" sheetId="1" r:id="rId1"/>
  </sheets>
  <definedNames>
    <definedName name="Excel_BuiltIn__FilterDatabase" localSheetId="0">'2019-2020'!$A$1:$E$28</definedName>
  </definedNames>
  <calcPr fullCalcOnLoad="1"/>
</workbook>
</file>

<file path=xl/sharedStrings.xml><?xml version="1.0" encoding="utf-8"?>
<sst xmlns="http://schemas.openxmlformats.org/spreadsheetml/2006/main" count="77" uniqueCount="45">
  <si>
    <t>ID_Задачи</t>
  </si>
  <si>
    <t>Дата начала</t>
  </si>
  <si>
    <t>Дата окончания</t>
  </si>
  <si>
    <t>Исполнители</t>
  </si>
  <si>
    <t>Веб-страница с описанием проекта</t>
  </si>
  <si>
    <t>IDN-2018-58-SoilAnimals</t>
  </si>
  <si>
    <t>Д. М. Шадрин</t>
  </si>
  <si>
    <t>https://ib.komisc.ru/add/molbiol/?page_id=1059&amp;z_id=58</t>
  </si>
  <si>
    <t>IDN-2018-40-Picea-Myco</t>
  </si>
  <si>
    <t>https://ib.komisc.ru/add/molbiol/?page_id=1059&amp;z_id=40</t>
  </si>
  <si>
    <t>IDN-2018-52-Algae</t>
  </si>
  <si>
    <t>https://ib.komisc.ru/add/molbiol/?page_id=1059&amp;z_id=52</t>
  </si>
  <si>
    <t>SEQ-2019-78-microorganism</t>
  </si>
  <si>
    <t>SEQ-2019-88-Suillus</t>
  </si>
  <si>
    <t>SEQ-2019-97-Dactylorhiza</t>
  </si>
  <si>
    <t>SEQ-2019-100-Lagotis</t>
  </si>
  <si>
    <t>SEQ-2019-109-Oncorhynchus</t>
  </si>
  <si>
    <t>SEQ-2019-83-Juniperus</t>
  </si>
  <si>
    <t>SEQ-2019-104-Martes</t>
  </si>
  <si>
    <t>SEQ-2019-105-Rangifer</t>
  </si>
  <si>
    <t>SEQ-2019-111-Lepidoptera</t>
  </si>
  <si>
    <t>RT-PCR-2019-112-Triticum</t>
  </si>
  <si>
    <t>И. О. Велегжанинов</t>
  </si>
  <si>
    <t>RT-PCR-2019-113-Arabidobsis</t>
  </si>
  <si>
    <t>RT-PCR-2019-64-Cells</t>
  </si>
  <si>
    <t>SEQ-2019-74-Arcynopteryx</t>
  </si>
  <si>
    <t>SEQ-2019-84-Anopheles</t>
  </si>
  <si>
    <t>SEQ-2019-107-Cells</t>
  </si>
  <si>
    <t>RT-PCR-2019-108-Cells</t>
  </si>
  <si>
    <t>SEQ-2019-110-Phylloscopus</t>
  </si>
  <si>
    <t>BA-2018-46-Shev</t>
  </si>
  <si>
    <t>О. Г. Шевченко</t>
  </si>
  <si>
    <t>https://ib.komisc.ru/add/molbiol/?page_id=1059&amp;z_id=46</t>
  </si>
  <si>
    <t>BIOTEST-2019-86-Chem_comp</t>
  </si>
  <si>
    <t>BIOTEST-2019-79-Chem_comp</t>
  </si>
  <si>
    <t>BIOTEST-2019-80-Chem_comp</t>
  </si>
  <si>
    <t>BIOTEST-2019-81-Chem_comp</t>
  </si>
  <si>
    <t>BIOTEST-2019-82-Chem_comp</t>
  </si>
  <si>
    <t>BIOTEST-2019-106-soil</t>
  </si>
  <si>
    <t>BIOTEST-2020-129-Chem_comp</t>
  </si>
  <si>
    <t>BIOTEST-2020-130-Chem_comp</t>
  </si>
  <si>
    <t>BIOTEST-2020-131-Chem_comp</t>
  </si>
  <si>
    <t>BIOTEST-2020-132-Chem_comp</t>
  </si>
  <si>
    <t>BIOTEST-2020-133-Chem_comp</t>
  </si>
  <si>
    <t>RT-PCR-2020-134-Melatonin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</si>
</sst>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40" zoomScaleNormal="140" workbookViewId="0" topLeftCell="A1">
      <selection activeCell="E16" sqref="E16"/>
    </sheetView>
  </sheetViews>
  <sheetFormatPr defaultColWidth="9.140625" defaultRowHeight="12.75"/>
  <cols>
    <col min="1" max="1" width="32.140625" style="1" customWidth="1"/>
    <col min="2" max="2" width="13.28125" style="1" customWidth="1"/>
    <col min="3" max="3" width="16.7109375" style="1" customWidth="1"/>
    <col min="4" max="4" width="19.421875" style="1" customWidth="1"/>
    <col min="5" max="5" width="54.140625" style="1" customWidth="1"/>
    <col min="6" max="16384" width="11.00390625" style="1" customWidth="1"/>
  </cols>
  <sheetData>
    <row r="1" spans="1: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3" t="s">
        <v>5</v>
      </c>
      <c r="B2" s="4">
        <v>43479</v>
      </c>
      <c r="C2" s="4">
        <v>43546</v>
      </c>
      <c r="D2" s="3" t="s">
        <v>6</v>
      </c>
      <c r="E2" s="3" t="s">
        <v>7</v>
      </c>
    </row>
    <row r="3" spans="1:5" ht="14.25">
      <c r="A3" s="3" t="s">
        <v>8</v>
      </c>
      <c r="B3" s="4">
        <v>43549</v>
      </c>
      <c r="C3" s="4">
        <v>43585</v>
      </c>
      <c r="D3" s="3" t="s">
        <v>6</v>
      </c>
      <c r="E3" s="3" t="s">
        <v>9</v>
      </c>
    </row>
    <row r="4" spans="1:5" ht="14.25">
      <c r="A4" s="3" t="s">
        <v>10</v>
      </c>
      <c r="B4" s="4">
        <v>43605</v>
      </c>
      <c r="C4" s="4">
        <v>43738</v>
      </c>
      <c r="D4" s="3" t="s">
        <v>6</v>
      </c>
      <c r="E4" s="3" t="s">
        <v>11</v>
      </c>
    </row>
    <row r="5" spans="1:5" ht="14.25">
      <c r="A5" s="3" t="s">
        <v>12</v>
      </c>
      <c r="B5" s="4">
        <v>43739</v>
      </c>
      <c r="C5" s="4">
        <v>43766</v>
      </c>
      <c r="D5" s="3" t="s">
        <v>6</v>
      </c>
      <c r="E5" s="3">
        <f>HYPERLINK("https://ib.komisc.ru/add/molbiol/?page_id=1059&amp;z_id=78")</f>
        <v>0</v>
      </c>
    </row>
    <row r="6" spans="1:5" ht="14.25">
      <c r="A6" s="3" t="s">
        <v>13</v>
      </c>
      <c r="B6" s="4">
        <v>43767</v>
      </c>
      <c r="C6" s="4">
        <v>43815</v>
      </c>
      <c r="D6" s="3" t="s">
        <v>6</v>
      </c>
      <c r="E6" s="3">
        <f>HYPERLINK("https://ib.komisc.ru/add/molbiol/?page_id=1059&amp;z_id=88")</f>
        <v>0</v>
      </c>
    </row>
    <row r="7" spans="1:5" ht="14.25">
      <c r="A7" s="3" t="s">
        <v>14</v>
      </c>
      <c r="B7" s="4">
        <v>43816</v>
      </c>
      <c r="C7" s="4">
        <v>43921</v>
      </c>
      <c r="D7" s="3" t="s">
        <v>6</v>
      </c>
      <c r="E7" s="3">
        <f>HYPERLINK("https://ib.komisc.ru/add/molbiol/?page_id=1059&amp;z_id=97")</f>
        <v>0</v>
      </c>
    </row>
    <row r="8" spans="1:5" ht="14.25">
      <c r="A8" s="3" t="s">
        <v>15</v>
      </c>
      <c r="B8" s="4">
        <v>43922</v>
      </c>
      <c r="C8" s="4">
        <v>43999</v>
      </c>
      <c r="D8" s="3" t="s">
        <v>6</v>
      </c>
      <c r="E8" s="3">
        <f>HYPERLINK("https://ib.komisc.ru/add/molbiol/?page_id=1059&amp;z_id=100")</f>
        <v>0</v>
      </c>
    </row>
    <row r="9" spans="1:5" ht="14.25">
      <c r="A9" s="3" t="s">
        <v>16</v>
      </c>
      <c r="B9" s="4">
        <v>44000</v>
      </c>
      <c r="C9" s="4">
        <v>44097</v>
      </c>
      <c r="D9" s="3" t="s">
        <v>6</v>
      </c>
      <c r="E9" s="3">
        <f>HYPERLINK("https://ib.komisc.ru/add/molbiol/?page_id=1059&amp;z_id=109")</f>
        <v>0</v>
      </c>
    </row>
    <row r="10" spans="1:5" ht="14.25">
      <c r="A10" s="3" t="s">
        <v>17</v>
      </c>
      <c r="B10" s="4">
        <v>44098</v>
      </c>
      <c r="C10" s="4">
        <v>44132</v>
      </c>
      <c r="D10" s="3" t="s">
        <v>6</v>
      </c>
      <c r="E10" s="3">
        <f>HYPERLINK("https://ib.komisc.ru/add/molbiol/?page_id=1059&amp;z_id=83")</f>
        <v>0</v>
      </c>
    </row>
    <row r="11" spans="1:5" ht="14.25">
      <c r="A11" s="3" t="s">
        <v>18</v>
      </c>
      <c r="B11" s="4">
        <v>44133</v>
      </c>
      <c r="C11" s="4">
        <v>44196</v>
      </c>
      <c r="D11" s="3" t="s">
        <v>6</v>
      </c>
      <c r="E11" s="3">
        <f>HYPERLINK("https://ib.komisc.ru/add/molbiol/?page_id=1059&amp;z_id=104")</f>
        <v>0</v>
      </c>
    </row>
    <row r="12" spans="1:5" ht="14.25">
      <c r="A12" s="3" t="s">
        <v>19</v>
      </c>
      <c r="B12" s="4">
        <v>44207</v>
      </c>
      <c r="C12" s="4">
        <v>44340</v>
      </c>
      <c r="D12" s="3" t="s">
        <v>6</v>
      </c>
      <c r="E12" s="3">
        <f>HYPERLINK("https://ib.komisc.ru/add/molbiol/?page_id=1059&amp;z_id=105")</f>
        <v>0</v>
      </c>
    </row>
    <row r="13" spans="1:5" ht="14.25">
      <c r="A13" s="3" t="s">
        <v>20</v>
      </c>
      <c r="B13" s="4">
        <v>44368</v>
      </c>
      <c r="C13" s="4">
        <v>44435</v>
      </c>
      <c r="D13" s="3" t="s">
        <v>6</v>
      </c>
      <c r="E13" s="3">
        <f>HYPERLINK("https://ib.komisc.ru/add/molbiol/?page_id=1059&amp;z_id=111")</f>
        <v>0</v>
      </c>
    </row>
    <row r="14" spans="1:5" ht="14.25">
      <c r="A14" s="3" t="s">
        <v>21</v>
      </c>
      <c r="B14" s="4">
        <v>43525</v>
      </c>
      <c r="C14" s="4">
        <v>43556</v>
      </c>
      <c r="D14" s="3" t="s">
        <v>22</v>
      </c>
      <c r="E14" s="3">
        <f>HYPERLINK("https://ib.komisc.ru/add/molbiol/?page_id=1059&amp;z_id=112")</f>
        <v>0</v>
      </c>
    </row>
    <row r="15" spans="1:5" ht="14.25">
      <c r="A15" s="3" t="s">
        <v>23</v>
      </c>
      <c r="B15" s="4">
        <v>43709</v>
      </c>
      <c r="C15" s="4">
        <v>43739</v>
      </c>
      <c r="D15" s="3" t="s">
        <v>22</v>
      </c>
      <c r="E15" s="3">
        <f>HYPERLINK("https://ib.komisc.ru/add/molbiol/?page_id=1059&amp;z_id=113")</f>
        <v>0</v>
      </c>
    </row>
    <row r="16" spans="1:5" ht="14.25">
      <c r="A16" s="3" t="s">
        <v>24</v>
      </c>
      <c r="B16" s="5">
        <v>2019</v>
      </c>
      <c r="C16" s="6">
        <v>2019</v>
      </c>
      <c r="D16" s="3" t="s">
        <v>22</v>
      </c>
      <c r="E16" s="3">
        <f>HYPERLINK("https://ib.komisc.ru/add/molbiol/?page_id=1059&amp;z_id=64")</f>
        <v>0</v>
      </c>
    </row>
    <row r="17" spans="1:5" ht="14.25">
      <c r="A17" s="3" t="s">
        <v>25</v>
      </c>
      <c r="B17" s="5">
        <v>2019</v>
      </c>
      <c r="C17" s="6">
        <v>2019</v>
      </c>
      <c r="D17" s="3" t="s">
        <v>22</v>
      </c>
      <c r="E17" s="3">
        <f>HYPERLINK("https://ib.komisc.ru/add/molbiol/?page_id=1059&amp;z_id=74")</f>
        <v>0</v>
      </c>
    </row>
    <row r="18" spans="1:5" ht="14.25">
      <c r="A18" s="3" t="s">
        <v>26</v>
      </c>
      <c r="B18" s="4">
        <v>43600</v>
      </c>
      <c r="C18" s="4">
        <v>43631</v>
      </c>
      <c r="D18" s="3" t="s">
        <v>22</v>
      </c>
      <c r="E18" s="3">
        <f>HYPERLINK("https://ib.komisc.ru/add/molbiol/?page_id=1059&amp;z_id=84")</f>
        <v>0</v>
      </c>
    </row>
    <row r="19" spans="1:5" ht="14.25">
      <c r="A19" s="3" t="s">
        <v>27</v>
      </c>
      <c r="B19" s="5">
        <v>2019</v>
      </c>
      <c r="C19" s="5">
        <v>2019</v>
      </c>
      <c r="D19" s="3" t="s">
        <v>22</v>
      </c>
      <c r="E19" s="3">
        <f>HYPERLINK("https://ib.komisc.ru/add/molbiol/?page_id=1059&amp;z_id=107")</f>
        <v>0</v>
      </c>
    </row>
    <row r="20" spans="1:5" ht="14.25">
      <c r="A20" s="3" t="s">
        <v>28</v>
      </c>
      <c r="B20" s="5">
        <v>2019</v>
      </c>
      <c r="C20" s="5">
        <v>2019</v>
      </c>
      <c r="D20" s="3" t="s">
        <v>22</v>
      </c>
      <c r="E20" s="3">
        <f>HYPERLINK("https://ib.komisc.ru/add/molbiol/?page_id=1059&amp;z_id=108")</f>
        <v>0</v>
      </c>
    </row>
    <row r="21" spans="1:5" ht="14.25">
      <c r="A21" s="3" t="s">
        <v>29</v>
      </c>
      <c r="B21" s="4">
        <v>43748</v>
      </c>
      <c r="C21" s="4">
        <v>43763</v>
      </c>
      <c r="D21" s="3" t="s">
        <v>22</v>
      </c>
      <c r="E21" s="3">
        <f>HYPERLINK("https://ib.komisc.ru/add/molbiol/?page_id=1059&amp;z_id=110")</f>
        <v>0</v>
      </c>
    </row>
    <row r="22" spans="1:5" ht="14.25">
      <c r="A22" s="3" t="s">
        <v>30</v>
      </c>
      <c r="B22" s="4">
        <v>43542</v>
      </c>
      <c r="C22" s="4">
        <v>43595</v>
      </c>
      <c r="D22" s="3" t="s">
        <v>31</v>
      </c>
      <c r="E22" s="3" t="s">
        <v>32</v>
      </c>
    </row>
    <row r="23" spans="1:5" ht="14.25">
      <c r="A23" s="3" t="s">
        <v>33</v>
      </c>
      <c r="B23" s="5">
        <v>2019</v>
      </c>
      <c r="C23" s="5">
        <v>2019</v>
      </c>
      <c r="D23" s="3" t="s">
        <v>31</v>
      </c>
      <c r="E23" s="3">
        <f>HYPERLINK("https://ib.komisc.ru/add/molbiol/?page_id=1059&amp;z_id=86")</f>
        <v>0</v>
      </c>
    </row>
    <row r="24" spans="1:5" ht="14.25">
      <c r="A24" s="3" t="s">
        <v>34</v>
      </c>
      <c r="B24" s="5">
        <v>2019</v>
      </c>
      <c r="C24" s="5">
        <v>2019</v>
      </c>
      <c r="D24" s="3" t="s">
        <v>31</v>
      </c>
      <c r="E24" s="3">
        <f>HYPERLINK("https://ib.komisc.ru/add/molbiol/?page_id=1059&amp;z_id=79")</f>
        <v>0</v>
      </c>
    </row>
    <row r="25" spans="1:5" ht="14.25">
      <c r="A25" s="3" t="s">
        <v>35</v>
      </c>
      <c r="B25" s="5">
        <v>2019</v>
      </c>
      <c r="C25" s="5">
        <v>2019</v>
      </c>
      <c r="D25" s="3" t="s">
        <v>31</v>
      </c>
      <c r="E25" s="3">
        <f>HYPERLINK("https://ib.komisc.ru/add/molbiol/?page_id=1059&amp;z_id=80")</f>
        <v>0</v>
      </c>
    </row>
    <row r="26" spans="1:5" ht="14.25">
      <c r="A26" s="3" t="s">
        <v>36</v>
      </c>
      <c r="B26" s="5">
        <v>2019</v>
      </c>
      <c r="C26" s="5">
        <v>2019</v>
      </c>
      <c r="D26" s="3" t="s">
        <v>31</v>
      </c>
      <c r="E26" s="3">
        <f>HYPERLINK("https://ib.komisc.ru/add/molbiol/?page_id=1059&amp;z_id=81")</f>
        <v>0</v>
      </c>
    </row>
    <row r="27" spans="1:5" ht="14.25">
      <c r="A27" s="3" t="s">
        <v>37</v>
      </c>
      <c r="B27" s="5">
        <v>2019</v>
      </c>
      <c r="C27" s="5">
        <v>2019</v>
      </c>
      <c r="D27" s="3" t="s">
        <v>31</v>
      </c>
      <c r="E27" s="3">
        <f>HYPERLINK("https://ib.komisc.ru/add/molbiol/?page_id=1059&amp;z_id=82")</f>
        <v>0</v>
      </c>
    </row>
    <row r="28" spans="1:5" ht="14.25">
      <c r="A28" s="3" t="s">
        <v>38</v>
      </c>
      <c r="B28" s="5">
        <v>2019</v>
      </c>
      <c r="C28" s="5">
        <v>2019</v>
      </c>
      <c r="D28" s="3" t="s">
        <v>31</v>
      </c>
      <c r="E28" s="3">
        <f>HYPERLINK("https://ib.komisc.ru/add/molbiol/?page_id=1059&amp;z_id=106")</f>
        <v>0</v>
      </c>
    </row>
    <row r="29" spans="1:5" ht="14.25">
      <c r="A29" s="3" t="s">
        <v>39</v>
      </c>
      <c r="B29" s="3">
        <v>2020</v>
      </c>
      <c r="C29" s="3">
        <v>2020</v>
      </c>
      <c r="D29" s="3" t="s">
        <v>31</v>
      </c>
      <c r="E29" s="3" t="str">
        <f>HYPERLINK("https://ib.komisc.ru/add/molbiol/?page_id=1059&amp;z_id=129")</f>
        <v>https://ib.komisc.ru/add/molbiol/?page_id=1059&amp;z_id=129</v>
      </c>
    </row>
    <row r="30" spans="1:5" ht="14.25">
      <c r="A30" s="3" t="s">
        <v>40</v>
      </c>
      <c r="B30" s="3">
        <v>2020</v>
      </c>
      <c r="C30" s="3">
        <v>2020</v>
      </c>
      <c r="D30" s="3" t="s">
        <v>31</v>
      </c>
      <c r="E30" s="3" t="str">
        <f>HYPERLINK("https://ib.komisc.ru/add/molbiol/?page_id=1059&amp;z_id=130")</f>
        <v>https://ib.komisc.ru/add/molbiol/?page_id=1059&amp;z_id=130</v>
      </c>
    </row>
    <row r="31" spans="1:5" ht="14.25">
      <c r="A31" s="3" t="s">
        <v>41</v>
      </c>
      <c r="B31" s="3">
        <v>2020</v>
      </c>
      <c r="C31" s="3">
        <v>2020</v>
      </c>
      <c r="D31" s="3" t="s">
        <v>31</v>
      </c>
      <c r="E31" s="3" t="str">
        <f>HYPERLINK("https://ib.komisc.ru/add/molbiol/?page_id=1059&amp;z_id=131")</f>
        <v>https://ib.komisc.ru/add/molbiol/?page_id=1059&amp;z_id=131</v>
      </c>
    </row>
    <row r="32" spans="1:5" ht="14.25">
      <c r="A32" s="3" t="s">
        <v>42</v>
      </c>
      <c r="B32" s="3">
        <v>2020</v>
      </c>
      <c r="C32" s="3">
        <v>2020</v>
      </c>
      <c r="D32" s="3" t="s">
        <v>31</v>
      </c>
      <c r="E32" s="3" t="str">
        <f>HYPERLINK("https://ib.komisc.ru/add/molbiol/?page_id=1059&amp;z_id=132")</f>
        <v>https://ib.komisc.ru/add/molbiol/?page_id=1059&amp;z_id=132</v>
      </c>
    </row>
    <row r="33" spans="1:5" ht="14.25">
      <c r="A33" s="3" t="s">
        <v>43</v>
      </c>
      <c r="B33" s="3">
        <v>2020</v>
      </c>
      <c r="C33" s="3">
        <v>2020</v>
      </c>
      <c r="D33" s="3" t="s">
        <v>31</v>
      </c>
      <c r="E33" s="3" t="str">
        <f>HYPERLINK("https://ib.komisc.ru/add/molbiol/?page_id=1059&amp;z_id=133")</f>
        <v>https://ib.komisc.ru/add/molbiol/?page_id=1059&amp;z_id=133</v>
      </c>
    </row>
    <row r="34" spans="1:5" ht="14.25">
      <c r="A34" s="3" t="s">
        <v>37</v>
      </c>
      <c r="B34" s="3">
        <v>2020</v>
      </c>
      <c r="C34" s="3">
        <v>2020</v>
      </c>
      <c r="D34" s="3" t="s">
        <v>31</v>
      </c>
      <c r="E34" s="3" t="str">
        <f>HYPERLINK("https://ib.komisc.ru/add/molbiol/?page_id=1059&amp;z_id=134")</f>
        <v>https://ib.komisc.ru/add/molbiol/?page_id=1059&amp;z_id=134</v>
      </c>
    </row>
    <row r="35" spans="1:5" ht="14.25">
      <c r="A35" s="3" t="s">
        <v>44</v>
      </c>
      <c r="B35" s="3">
        <v>2020</v>
      </c>
      <c r="C35" s="3">
        <v>2020</v>
      </c>
      <c r="D35" s="3" t="s">
        <v>22</v>
      </c>
      <c r="E35" s="3" t="str">
        <f>HYPERLINK("https://ib.komisc.ru/add/molbiol/?page_id=1059&amp;z_id=136")</f>
        <v>https://ib.komisc.ru/add/molbiol/?page_id=1059&amp;z_id=136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Chadin</cp:lastModifiedBy>
  <dcterms:created xsi:type="dcterms:W3CDTF">2019-03-25T08:30:58Z</dcterms:created>
  <dcterms:modified xsi:type="dcterms:W3CDTF">2021-03-11T05:57:34Z</dcterms:modified>
  <cp:category/>
  <cp:version/>
  <cp:contentType/>
  <cp:contentStatus/>
  <cp:revision>5</cp:revision>
</cp:coreProperties>
</file>