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<sst xmlns="http://schemas.openxmlformats.org/spreadsheetml/2006/main" count="60" uniqueCount="36">
  <si>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ID_Задачи</t>
  </si>
  <si>
    <t>Дата начала</t>
  </si>
  <si>
    <t>Дата окончания</t>
  </si>
  <si>
    <t>Длительность</t>
  </si>
  <si>
    <t>Исполнители</t>
  </si>
  <si>
    <t>Веб-страница с описанием проекта</t>
  </si>
  <si>
    <t>IDN-2018-58-SoilAnimals</t>
  </si>
  <si>
    <t>Д. М. Шадрин</t>
  </si>
  <si>
    <t>IDN-2018-40-Picea-Myco</t>
  </si>
  <si>
    <t>IDN-2018-52-Algae</t>
  </si>
  <si>
    <t>SEQ-2019-78-microorganism</t>
  </si>
  <si>
    <t>SEQ-2019-88-Suillus</t>
  </si>
  <si>
    <t>SEQ-2019-97-Dactylorhiza</t>
  </si>
  <si>
    <t>SEQ-2019-100-Lagotis</t>
  </si>
  <si>
    <t>SEQ-2019-109-Oncorhynchus</t>
  </si>
  <si>
    <t>SEQ-2019-83-Juniperus</t>
  </si>
  <si>
    <t>SEQ-2019-104-Martes</t>
  </si>
  <si>
    <t>SEQ-2019-105-Rangifer</t>
  </si>
  <si>
    <t>SEQ-2019-111-Lepidoptera</t>
  </si>
  <si>
    <t>RT-PCR-2019-112-Triticum</t>
  </si>
  <si>
    <t>И. О. Велегжанинов</t>
  </si>
  <si>
    <t>RT-PCR-2019-113-Arabidobsis</t>
  </si>
  <si>
    <t>SEQ-2019-84-Anopheles</t>
  </si>
  <si>
    <t>SEQ-2019-110-Phylloscopus</t>
  </si>
  <si>
    <t>RT-PCR-2019-64-Cells</t>
  </si>
  <si>
    <t>SEQ-2019-74-Arcynopteryx</t>
  </si>
  <si>
    <t>SEQ-2019-107-Cells</t>
  </si>
  <si>
    <t>RT-PCR-2019-108-Cells</t>
  </si>
  <si>
    <t>BA-2018-46-Shev</t>
  </si>
  <si>
    <t>О. Г. Шевченко</t>
  </si>
  <si>
    <t>BIOTEST-2019-86-Chem_comp</t>
  </si>
  <si>
    <t>BIOTEST-2019-79-Chem_comp</t>
  </si>
  <si>
    <t>BIOTEST-2019-80-Chem_comp</t>
  </si>
  <si>
    <t>BIOTEST-2019-81-Chem_comp</t>
  </si>
  <si>
    <t>BIOTEST-2019-82-Chem_comp</t>
  </si>
  <si>
    <t>BIOTEST-2019-106-soil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</si>
</sst>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164" fontId="3" fillId="0" borderId="0" xfId="0" applyFont="1" applyAlignment="1">
      <alignment/>
    </xf>
    <xf numFmtId="164" fontId="2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140" zoomScaleNormal="140" workbookViewId="0" topLeftCell="A1">
      <selection activeCell="D20" sqref="D20"/>
    </sheetView>
  </sheetViews>
  <sheetFormatPr defaultColWidth="10.28125" defaultRowHeight="12.75"/>
  <cols>
    <col min="1" max="1" width="28.140625" style="0" customWidth="1"/>
    <col min="2" max="2" width="11.00390625" style="0" customWidth="1"/>
    <col min="3" max="3" width="12.421875" style="0" customWidth="1"/>
    <col min="4" max="4" width="10.421875" style="0" customWidth="1"/>
    <col min="5" max="5" width="11.140625" style="0" customWidth="1"/>
    <col min="6" max="6" width="51.00390625" style="0" customWidth="1"/>
    <col min="7" max="16384" width="11.0039062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7" s="4" customFormat="1" ht="14.25">
      <c r="A2" s="2" t="s">
        <v>6</v>
      </c>
      <c r="B2" s="3">
        <v>43479</v>
      </c>
      <c r="C2" s="3">
        <v>43546</v>
      </c>
      <c r="D2" s="2">
        <v>49</v>
      </c>
      <c r="E2" s="2" t="s">
        <v>7</v>
      </c>
      <c r="F2" s="2" t="str">
        <f>HYPERLINK("https://ib.komisc.ru/add/molbiol/?page_id=1059&amp;z_id=58")</f>
        <v>https://ib.komisc.ru/add/molbiol/?page_id=1059&amp;z_id=58</v>
      </c>
      <c r="G2"/>
    </row>
    <row r="3" spans="1:6" ht="14.25">
      <c r="A3" s="2" t="s">
        <v>8</v>
      </c>
      <c r="B3" s="3">
        <v>43549</v>
      </c>
      <c r="C3" s="3">
        <v>43585</v>
      </c>
      <c r="D3" s="2">
        <v>27</v>
      </c>
      <c r="E3" s="2" t="s">
        <v>7</v>
      </c>
      <c r="F3" s="2" t="str">
        <f>HYPERLINK("https://ib.komisc.ru/add/molbiol/?page_id=1059&amp;z_id=40")</f>
        <v>https://ib.komisc.ru/add/molbiol/?page_id=1059&amp;z_id=40</v>
      </c>
    </row>
    <row r="4" spans="1:9" ht="14.25">
      <c r="A4" s="2" t="s">
        <v>9</v>
      </c>
      <c r="B4" s="3">
        <v>43605</v>
      </c>
      <c r="C4" s="3">
        <v>43738</v>
      </c>
      <c r="D4" s="2">
        <v>95</v>
      </c>
      <c r="E4" s="2" t="s">
        <v>7</v>
      </c>
      <c r="F4" s="2" t="str">
        <f>HYPERLINK("https://ib.komisc.ru/add/molbiol/?page_id=1059&amp;z_id=52")</f>
        <v>https://ib.komisc.ru/add/molbiol/?page_id=1059&amp;z_id=52</v>
      </c>
      <c r="H4" s="4"/>
      <c r="I4" s="4"/>
    </row>
    <row r="5" spans="1:9" ht="14.25">
      <c r="A5" s="2" t="s">
        <v>10</v>
      </c>
      <c r="B5" s="3">
        <v>43739</v>
      </c>
      <c r="C5" s="3">
        <v>43766</v>
      </c>
      <c r="D5" s="2">
        <v>20</v>
      </c>
      <c r="E5" s="2" t="s">
        <v>7</v>
      </c>
      <c r="F5" s="2">
        <f>HYPERLINK("https://ib.komisc.ru/add/molbiol/?page_id=1059&amp;z_id=78")</f>
        <v>0</v>
      </c>
      <c r="H5" s="4"/>
      <c r="I5" s="4"/>
    </row>
    <row r="6" spans="1:9" ht="14.25">
      <c r="A6" s="2" t="s">
        <v>11</v>
      </c>
      <c r="B6" s="3">
        <v>43767</v>
      </c>
      <c r="C6" s="3">
        <v>43815</v>
      </c>
      <c r="D6" s="2">
        <v>30</v>
      </c>
      <c r="E6" s="2" t="s">
        <v>7</v>
      </c>
      <c r="F6" s="2">
        <f>HYPERLINK("https://ib.komisc.ru/add/molbiol/?page_id=1059&amp;z_id=88")</f>
        <v>0</v>
      </c>
      <c r="H6" s="4"/>
      <c r="I6" s="4"/>
    </row>
    <row r="7" spans="1:9" ht="14.25">
      <c r="A7" s="2" t="s">
        <v>12</v>
      </c>
      <c r="B7" s="3">
        <v>43816</v>
      </c>
      <c r="C7" s="3">
        <v>43921</v>
      </c>
      <c r="D7" s="2">
        <v>50</v>
      </c>
      <c r="E7" s="2" t="s">
        <v>7</v>
      </c>
      <c r="F7" s="2">
        <f>HYPERLINK("https://ib.komisc.ru/add/molbiol/?page_id=1059&amp;z_id=97")</f>
        <v>0</v>
      </c>
      <c r="H7" s="4"/>
      <c r="I7" s="4"/>
    </row>
    <row r="8" spans="1:9" ht="14.25">
      <c r="A8" s="2" t="s">
        <v>13</v>
      </c>
      <c r="B8" s="3">
        <v>43922</v>
      </c>
      <c r="C8" s="3">
        <v>43999</v>
      </c>
      <c r="D8" s="2">
        <v>50</v>
      </c>
      <c r="E8" s="2" t="s">
        <v>7</v>
      </c>
      <c r="F8" s="2">
        <f>HYPERLINK("https://ib.komisc.ru/add/molbiol/?page_id=1059&amp;z_id=100")</f>
        <v>0</v>
      </c>
      <c r="H8" s="4"/>
      <c r="I8" s="4"/>
    </row>
    <row r="9" spans="1:9" ht="14.25">
      <c r="A9" s="2" t="s">
        <v>14</v>
      </c>
      <c r="B9" s="3">
        <v>44000</v>
      </c>
      <c r="C9" s="3">
        <v>44097</v>
      </c>
      <c r="D9" s="2">
        <v>40</v>
      </c>
      <c r="E9" s="2" t="s">
        <v>7</v>
      </c>
      <c r="F9" s="2">
        <f>HYPERLINK("https://ib.komisc.ru/add/molbiol/?page_id=1059&amp;z_id=109")</f>
        <v>0</v>
      </c>
      <c r="H9" s="4"/>
      <c r="I9" s="4"/>
    </row>
    <row r="10" spans="1:9" ht="14.25">
      <c r="A10" s="2" t="s">
        <v>15</v>
      </c>
      <c r="B10" s="3">
        <v>44098</v>
      </c>
      <c r="C10" s="3">
        <v>44132</v>
      </c>
      <c r="D10" s="2">
        <v>25</v>
      </c>
      <c r="E10" s="2" t="s">
        <v>7</v>
      </c>
      <c r="F10" s="2">
        <f>HYPERLINK("https://ib.komisc.ru/add/molbiol/?page_id=1059&amp;z_id=83")</f>
        <v>0</v>
      </c>
      <c r="H10" s="4"/>
      <c r="I10" s="4"/>
    </row>
    <row r="11" spans="1:9" ht="14.25">
      <c r="A11" s="2" t="s">
        <v>16</v>
      </c>
      <c r="B11" s="3">
        <v>44133</v>
      </c>
      <c r="C11" s="3">
        <v>44196</v>
      </c>
      <c r="D11" s="2">
        <v>45</v>
      </c>
      <c r="E11" s="2" t="s">
        <v>7</v>
      </c>
      <c r="F11" s="2">
        <f>HYPERLINK("https://ib.komisc.ru/add/molbiol/?page_id=1059&amp;z_id=104")</f>
        <v>0</v>
      </c>
      <c r="H11" s="4"/>
      <c r="I11" s="4"/>
    </row>
    <row r="12" spans="1:9" ht="14.25">
      <c r="A12" s="2" t="s">
        <v>17</v>
      </c>
      <c r="B12" s="3">
        <v>44207</v>
      </c>
      <c r="C12" s="3">
        <v>44340</v>
      </c>
      <c r="D12" s="2">
        <v>90</v>
      </c>
      <c r="E12" s="2" t="s">
        <v>7</v>
      </c>
      <c r="F12" s="2">
        <f>HYPERLINK("https://ib.komisc.ru/add/molbiol/?page_id=1059&amp;z_id=105")</f>
        <v>0</v>
      </c>
      <c r="H12" s="4"/>
      <c r="I12" s="4"/>
    </row>
    <row r="13" spans="1:9" ht="14.25">
      <c r="A13" s="2" t="s">
        <v>18</v>
      </c>
      <c r="B13" s="3">
        <v>44368</v>
      </c>
      <c r="C13" s="3">
        <v>44435</v>
      </c>
      <c r="D13" s="2">
        <v>40</v>
      </c>
      <c r="E13" s="2" t="s">
        <v>7</v>
      </c>
      <c r="F13" s="2">
        <f>HYPERLINK("https://ib.komisc.ru/add/molbiol/?page_id=1059&amp;z_id=111")</f>
        <v>0</v>
      </c>
      <c r="H13" s="4"/>
      <c r="I13" s="4"/>
    </row>
    <row r="14" spans="1:6" ht="14.25">
      <c r="A14" s="2" t="s">
        <v>19</v>
      </c>
      <c r="B14" s="3">
        <v>43525</v>
      </c>
      <c r="C14" s="3">
        <v>43556</v>
      </c>
      <c r="D14" s="2">
        <v>30</v>
      </c>
      <c r="E14" s="2" t="s">
        <v>20</v>
      </c>
      <c r="F14" s="2">
        <f>HYPERLINK("https://ib.komisc.ru/add/molbiol/?page_id=1059&amp;z_id=112")</f>
        <v>0</v>
      </c>
    </row>
    <row r="15" spans="1:6" ht="14.25">
      <c r="A15" s="2" t="s">
        <v>21</v>
      </c>
      <c r="B15" s="3">
        <v>43709</v>
      </c>
      <c r="C15" s="3">
        <v>43739</v>
      </c>
      <c r="D15" s="2">
        <v>30</v>
      </c>
      <c r="E15" s="2" t="s">
        <v>20</v>
      </c>
      <c r="F15" s="2">
        <f>HYPERLINK("https://ib.komisc.ru/add/molbiol/?page_id=1059&amp;z_id=113")</f>
        <v>0</v>
      </c>
    </row>
    <row r="16" spans="1:6" ht="14.25">
      <c r="A16" s="2" t="s">
        <v>22</v>
      </c>
      <c r="B16" s="3">
        <v>43600</v>
      </c>
      <c r="C16" s="3">
        <v>43631</v>
      </c>
      <c r="D16" s="2">
        <v>5</v>
      </c>
      <c r="E16" s="2" t="s">
        <v>20</v>
      </c>
      <c r="F16" s="2">
        <f>HYPERLINK("https://ib.komisc.ru/add/molbiol/?page_id=1059&amp;z_id=84")</f>
        <v>0</v>
      </c>
    </row>
    <row r="17" spans="1:6" ht="14.25">
      <c r="A17" s="2" t="s">
        <v>23</v>
      </c>
      <c r="B17" s="3">
        <v>43748</v>
      </c>
      <c r="C17" s="3">
        <v>43763</v>
      </c>
      <c r="D17" s="2">
        <v>15</v>
      </c>
      <c r="E17" s="2" t="s">
        <v>20</v>
      </c>
      <c r="F17" s="2">
        <f>HYPERLINK("https://ib.komisc.ru/add/molbiol/?page_id=1059&amp;z_id=110")</f>
        <v>0</v>
      </c>
    </row>
    <row r="18" spans="1:6" ht="14.25">
      <c r="A18" s="2" t="s">
        <v>24</v>
      </c>
      <c r="B18" s="5">
        <v>2019</v>
      </c>
      <c r="C18" s="5">
        <v>2019</v>
      </c>
      <c r="D18" s="2">
        <v>15</v>
      </c>
      <c r="E18" s="2" t="s">
        <v>20</v>
      </c>
      <c r="F18" s="2">
        <f>HYPERLINK("https://ib.komisc.ru/add/molbiol/?page_id=1059&amp;z_id=64")</f>
        <v>0</v>
      </c>
    </row>
    <row r="19" spans="1:6" ht="14.25">
      <c r="A19" s="2" t="s">
        <v>25</v>
      </c>
      <c r="B19" s="5">
        <v>2019</v>
      </c>
      <c r="C19" s="5">
        <v>2019</v>
      </c>
      <c r="D19" s="2">
        <v>5</v>
      </c>
      <c r="E19" s="2" t="s">
        <v>20</v>
      </c>
      <c r="F19" s="2">
        <f>HYPERLINK("https://ib.komisc.ru/add/molbiol/?page_id=1059&amp;z_id=74")</f>
        <v>0</v>
      </c>
    </row>
    <row r="20" spans="1:6" ht="14.25">
      <c r="A20" s="2" t="s">
        <v>26</v>
      </c>
      <c r="B20" s="5">
        <v>2019</v>
      </c>
      <c r="C20" s="5">
        <v>2019</v>
      </c>
      <c r="D20" s="2">
        <v>10</v>
      </c>
      <c r="E20" s="2" t="s">
        <v>20</v>
      </c>
      <c r="F20" s="2">
        <f>HYPERLINK("https://ib.komisc.ru/add/molbiol/?page_id=1059&amp;z_id=107")</f>
        <v>0</v>
      </c>
    </row>
    <row r="21" spans="1:6" ht="14.25">
      <c r="A21" s="2" t="s">
        <v>27</v>
      </c>
      <c r="B21" s="5">
        <v>2019</v>
      </c>
      <c r="C21" s="5">
        <v>2019</v>
      </c>
      <c r="D21" s="2">
        <v>60</v>
      </c>
      <c r="E21" s="2" t="s">
        <v>20</v>
      </c>
      <c r="F21" s="2">
        <f>HYPERLINK("https://ib.komisc.ru/add/molbiol/?page_id=1059&amp;z_id=108")</f>
        <v>0</v>
      </c>
    </row>
    <row r="22" spans="1:6" ht="14.25">
      <c r="A22" s="2" t="s">
        <v>28</v>
      </c>
      <c r="B22" s="5">
        <v>2019</v>
      </c>
      <c r="C22" s="5">
        <v>2019</v>
      </c>
      <c r="D22" s="2">
        <v>38</v>
      </c>
      <c r="E22" s="2" t="s">
        <v>29</v>
      </c>
      <c r="F22" s="2" t="str">
        <f>HYPERLINK("https://ib.komisc.ru/add/molbiol/?page_id=1059&amp;z_id=46")</f>
        <v>https://ib.komisc.ru/add/molbiol/?page_id=1059&amp;z_id=46</v>
      </c>
    </row>
    <row r="23" spans="1:6" ht="14.25">
      <c r="A23" s="2" t="s">
        <v>30</v>
      </c>
      <c r="B23" s="5">
        <v>2019</v>
      </c>
      <c r="C23" s="5">
        <v>2019</v>
      </c>
      <c r="D23" s="2">
        <v>38</v>
      </c>
      <c r="E23" s="2" t="s">
        <v>29</v>
      </c>
      <c r="F23" s="2">
        <f>HYPERLINK("https://ib.komisc.ru/add/molbiol/?page_id=1059&amp;z_id=86")</f>
        <v>0</v>
      </c>
    </row>
    <row r="24" spans="1:6" ht="14.25">
      <c r="A24" s="2" t="s">
        <v>31</v>
      </c>
      <c r="B24" s="5">
        <v>2019</v>
      </c>
      <c r="C24" s="5">
        <v>2019</v>
      </c>
      <c r="D24" s="2">
        <v>38</v>
      </c>
      <c r="E24" s="2" t="s">
        <v>29</v>
      </c>
      <c r="F24" s="2">
        <f>HYPERLINK("https://ib.komisc.ru/add/molbiol/?page_id=1059&amp;z_id=79")</f>
        <v>0</v>
      </c>
    </row>
    <row r="25" spans="1:6" ht="14.25">
      <c r="A25" s="2" t="s">
        <v>32</v>
      </c>
      <c r="B25" s="5">
        <v>2019</v>
      </c>
      <c r="C25" s="5">
        <v>2019</v>
      </c>
      <c r="D25" s="2">
        <v>38</v>
      </c>
      <c r="E25" s="2" t="s">
        <v>29</v>
      </c>
      <c r="F25" s="2">
        <f>HYPERLINK("https://ib.komisc.ru/add/molbiol/?page_id=1059&amp;z_id=80")</f>
        <v>0</v>
      </c>
    </row>
    <row r="26" spans="1:6" ht="14.25">
      <c r="A26" s="2" t="s">
        <v>33</v>
      </c>
      <c r="B26" s="5">
        <v>2019</v>
      </c>
      <c r="C26" s="5">
        <v>2019</v>
      </c>
      <c r="D26" s="2">
        <v>38</v>
      </c>
      <c r="E26" s="2" t="s">
        <v>29</v>
      </c>
      <c r="F26" s="2">
        <f>HYPERLINK("https://ib.komisc.ru/add/molbiol/?page_id=1059&amp;z_id=81")</f>
        <v>0</v>
      </c>
    </row>
    <row r="27" spans="1:6" ht="14.25">
      <c r="A27" s="2" t="s">
        <v>34</v>
      </c>
      <c r="B27" s="5">
        <v>2019</v>
      </c>
      <c r="C27" s="5">
        <v>2019</v>
      </c>
      <c r="D27" s="2">
        <v>38</v>
      </c>
      <c r="E27" s="2" t="s">
        <v>29</v>
      </c>
      <c r="F27" s="2">
        <f>HYPERLINK("https://ib.komisc.ru/add/molbiol/?page_id=1059&amp;z_id=82")</f>
        <v>0</v>
      </c>
    </row>
    <row r="28" spans="1:6" ht="14.25">
      <c r="A28" s="2" t="s">
        <v>35</v>
      </c>
      <c r="B28" s="5">
        <v>2019</v>
      </c>
      <c r="C28" s="5">
        <v>2019</v>
      </c>
      <c r="D28" s="2">
        <v>38</v>
      </c>
      <c r="E28" s="2" t="s">
        <v>29</v>
      </c>
      <c r="F28" s="2">
        <f>HYPERLINK("https://ib.komisc.ru/add/molbiol/?page_id=1059&amp;z_id=106")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Roman,Normál"&amp;12&amp;A</oddHeader>
    <oddFooter>&amp;C&amp;"Times New Roman,Normál"&amp;12Страница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IFC</cp:lastModifiedBy>
  <dcterms:created xsi:type="dcterms:W3CDTF">2019-03-25T08:30:58Z</dcterms:created>
  <dcterms:modified xsi:type="dcterms:W3CDTF">2019-03-25T10:56:26Z</dcterms:modified>
  <cp:category/>
  <cp:version/>
  <cp:contentType/>
  <cp:contentStatus/>
  <cp:revision>5</cp:revision>
</cp:coreProperties>
</file>